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SDRUŽENÍ\Dopravní sdružení\"/>
    </mc:Choice>
  </mc:AlternateContent>
  <bookViews>
    <workbookView xWindow="0" yWindow="0" windowWidth="23040" windowHeight="8508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5" i="1" l="1"/>
  <c r="E10" i="1" l="1"/>
  <c r="E11" i="1" l="1"/>
  <c r="E18" i="1" l="1"/>
  <c r="E12" i="1"/>
  <c r="E21" i="1" l="1"/>
</calcChain>
</file>

<file path=xl/sharedStrings.xml><?xml version="1.0" encoding="utf-8"?>
<sst xmlns="http://schemas.openxmlformats.org/spreadsheetml/2006/main" count="26" uniqueCount="25">
  <si>
    <t>Dopravní sdružení obcí Jablonecka</t>
  </si>
  <si>
    <t>IČO:</t>
  </si>
  <si>
    <t>Sídlo:</t>
  </si>
  <si>
    <t>Mírové náměstí 3100/19, Jablonec nad Nisou 46601</t>
  </si>
  <si>
    <t>Příjmy:</t>
  </si>
  <si>
    <t>příspěvek obcí</t>
  </si>
  <si>
    <t>§</t>
  </si>
  <si>
    <t xml:space="preserve">pol. </t>
  </si>
  <si>
    <t>Kč</t>
  </si>
  <si>
    <t>příspěvek kraje</t>
  </si>
  <si>
    <t>celkem</t>
  </si>
  <si>
    <t>Výdaje:</t>
  </si>
  <si>
    <t>Dopravní obslužnost</t>
  </si>
  <si>
    <t>Odměny</t>
  </si>
  <si>
    <t>bankovní poplatky</t>
  </si>
  <si>
    <t>Financování:</t>
  </si>
  <si>
    <t>přebytek/ztráta(-)</t>
  </si>
  <si>
    <t>Návrh rozpočtu na rok 2017</t>
  </si>
  <si>
    <t xml:space="preserve">komentář: </t>
  </si>
  <si>
    <t>příspěvek kraje dle smlouvy na rok 2017</t>
  </si>
  <si>
    <t>příspěvky obcí 2017 - plat předem Lučany 92.899,- Kč</t>
  </si>
  <si>
    <t>je kryta platem předem Lučan v roce 2016</t>
  </si>
  <si>
    <t xml:space="preserve">výdaje na dopravní obslužnost dle návrhu dohody č. 10 + důchodci </t>
  </si>
  <si>
    <t>V rozpočtu není zahrnuto vyrovnání ztráty na dopravní obslužnost ve výši 505.600 Kč,</t>
  </si>
  <si>
    <t>která je předmětem jednání s KÚ.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</si>
</sst>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2" borderId="0" xfId="0" applyNumberFormat="1" applyFill="1"/>
    <xf numFmtId="3" fontId="0" fillId="0" borderId="0" xfId="0" applyNumberFormat="1" applyFill="1"/>
    <xf numFmtId="0" fontId="0" fillId="3" borderId="0" xfId="0" applyFill="1"/>
    <xf numFmtId="0" fontId="0" fillId="4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7" workbookViewId="0">
      <selection activeCell="A31" sqref="A31"/>
    </sheetView>
  </sheetViews>
  <sheetFormatPr defaultRowHeight="14.4" x14ac:dyDescent="0.3"/>
  <cols>
    <col min="1" max="1" width="19.5546875" customWidth="1"/>
    <col min="5" max="5" width="9.88671875" bestFit="1" customWidth="1"/>
  </cols>
  <sheetData>
    <row r="1" spans="1:5" ht="18" x14ac:dyDescent="0.35">
      <c r="C1" s="3" t="s">
        <v>0</v>
      </c>
    </row>
    <row r="2" spans="1:5" x14ac:dyDescent="0.3">
      <c r="A2" t="s">
        <v>1</v>
      </c>
      <c r="B2">
        <v>60254041</v>
      </c>
    </row>
    <row r="3" spans="1:5" x14ac:dyDescent="0.3">
      <c r="A3" t="s">
        <v>2</v>
      </c>
      <c r="B3" t="s">
        <v>3</v>
      </c>
    </row>
    <row r="6" spans="1:5" ht="18" x14ac:dyDescent="0.35">
      <c r="C6" s="2" t="s">
        <v>17</v>
      </c>
    </row>
    <row r="8" spans="1:5" x14ac:dyDescent="0.3">
      <c r="A8" t="s">
        <v>4</v>
      </c>
    </row>
    <row r="9" spans="1:5" x14ac:dyDescent="0.3">
      <c r="B9" s="1" t="s">
        <v>6</v>
      </c>
      <c r="C9" s="1" t="s">
        <v>7</v>
      </c>
      <c r="D9" s="1"/>
      <c r="E9" s="1" t="s">
        <v>8</v>
      </c>
    </row>
    <row r="10" spans="1:5" x14ac:dyDescent="0.3">
      <c r="A10" t="s">
        <v>5</v>
      </c>
      <c r="C10">
        <v>4121</v>
      </c>
      <c r="E10" s="9">
        <f>ROUND(37762890+-92899,-3)</f>
        <v>37670000</v>
      </c>
    </row>
    <row r="11" spans="1:5" x14ac:dyDescent="0.3">
      <c r="A11" s="5" t="s">
        <v>9</v>
      </c>
      <c r="B11" s="11">
        <v>2292</v>
      </c>
      <c r="C11" s="5">
        <v>2324</v>
      </c>
      <c r="D11" s="5"/>
      <c r="E11" s="6">
        <f>ROUND(9302725,-3)</f>
        <v>9303000</v>
      </c>
    </row>
    <row r="12" spans="1:5" x14ac:dyDescent="0.3">
      <c r="A12" s="7" t="s">
        <v>10</v>
      </c>
      <c r="E12" s="4">
        <f>SUM(E10:E11)</f>
        <v>46973000</v>
      </c>
    </row>
    <row r="13" spans="1:5" x14ac:dyDescent="0.3">
      <c r="E13" s="4"/>
    </row>
    <row r="14" spans="1:5" x14ac:dyDescent="0.3">
      <c r="A14" t="s">
        <v>11</v>
      </c>
      <c r="E14" s="4"/>
    </row>
    <row r="15" spans="1:5" x14ac:dyDescent="0.3">
      <c r="A15" t="s">
        <v>12</v>
      </c>
      <c r="B15" s="10">
        <v>2292</v>
      </c>
      <c r="C15">
        <v>5193</v>
      </c>
      <c r="E15" s="8">
        <f>ROUND((46302724+700000),-3)</f>
        <v>47003000</v>
      </c>
    </row>
    <row r="16" spans="1:5" x14ac:dyDescent="0.3">
      <c r="A16" t="s">
        <v>13</v>
      </c>
      <c r="B16" s="10">
        <v>2292</v>
      </c>
      <c r="C16">
        <v>5021</v>
      </c>
      <c r="E16" s="4">
        <v>30000</v>
      </c>
    </row>
    <row r="17" spans="1:5" x14ac:dyDescent="0.3">
      <c r="A17" s="5" t="s">
        <v>14</v>
      </c>
      <c r="B17" s="5">
        <v>6310</v>
      </c>
      <c r="C17" s="5">
        <v>5163</v>
      </c>
      <c r="D17" s="5"/>
      <c r="E17" s="6">
        <v>3000</v>
      </c>
    </row>
    <row r="18" spans="1:5" x14ac:dyDescent="0.3">
      <c r="A18" s="7" t="s">
        <v>10</v>
      </c>
      <c r="E18" s="4">
        <f>SUM(E15:E17)</f>
        <v>47036000</v>
      </c>
    </row>
    <row r="19" spans="1:5" x14ac:dyDescent="0.3">
      <c r="E19" s="4"/>
    </row>
    <row r="20" spans="1:5" x14ac:dyDescent="0.3">
      <c r="A20" t="s">
        <v>15</v>
      </c>
      <c r="E20" s="4"/>
    </row>
    <row r="21" spans="1:5" x14ac:dyDescent="0.3">
      <c r="A21" t="s">
        <v>16</v>
      </c>
      <c r="E21" s="4">
        <f>E12-E18</f>
        <v>-63000</v>
      </c>
    </row>
    <row r="22" spans="1:5" x14ac:dyDescent="0.3">
      <c r="A22" t="s">
        <v>21</v>
      </c>
    </row>
    <row r="24" spans="1:5" x14ac:dyDescent="0.3">
      <c r="A24" t="s">
        <v>18</v>
      </c>
    </row>
    <row r="25" spans="1:5" x14ac:dyDescent="0.3">
      <c r="A25" t="s">
        <v>20</v>
      </c>
    </row>
    <row r="26" spans="1:5" x14ac:dyDescent="0.3">
      <c r="A26" t="s">
        <v>19</v>
      </c>
    </row>
    <row r="27" spans="1:5" x14ac:dyDescent="0.3">
      <c r="A27" t="s">
        <v>22</v>
      </c>
    </row>
    <row r="29" spans="1:5" x14ac:dyDescent="0.3">
      <c r="A29" t="s">
        <v>23</v>
      </c>
    </row>
    <row r="30" spans="1:5" x14ac:dyDescent="0.3">
      <c r="A30" t="s">
        <v>24</v>
      </c>
    </row>
  </sheetData>
  <pageMargins left="0.7" right="0.7" top="0.78740157499999996" bottom="0.78740157499999996" header="0.3" footer="0.3"/>
  <pageSetup paperSize="2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Jablonec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Helena Kočová</cp:lastModifiedBy>
  <cp:lastPrinted>2016-02-12T09:33:27Z</cp:lastPrinted>
  <dcterms:created xsi:type="dcterms:W3CDTF">2016-01-11T16:26:42Z</dcterms:created>
  <dcterms:modified xsi:type="dcterms:W3CDTF">2017-03-16T08:45:46Z</dcterms:modified>
</cp:coreProperties>
</file>